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defaultThemeVersion="124226"/>
  <bookViews>
    <workbookView xWindow="240" yWindow="105" windowWidth="14805" windowHeight="8010" tabRatio="798" firstSheet="1" activeTab="1"/>
  </bookViews>
  <sheets>
    <sheet name="汇总" sheetId="8" r:id="rId1"/>
    <sheet name="需求" sheetId="4" r:id="rId2"/>
  </sheets>
  <externalReferences>
    <externalReference r:id="rId3"/>
  </externalReferences>
  <definedNames>
    <definedName name="_xlnm._FilterDatabase" localSheetId="1" hidden="1">需求!$A$1:$N$17</definedName>
  </definedNames>
  <calcPr calcId="125725"/>
</workbook>
</file>

<file path=xl/calcChain.xml><?xml version="1.0" encoding="utf-8"?>
<calcChain xmlns="http://schemas.openxmlformats.org/spreadsheetml/2006/main">
  <c r="D11" i="8"/>
  <c r="D14"/>
  <c r="D13"/>
  <c r="D6"/>
  <c r="D8" s="1"/>
  <c r="D15" l="1"/>
  <c r="D19" s="1"/>
</calcChain>
</file>

<file path=xl/sharedStrings.xml><?xml version="1.0" encoding="utf-8"?>
<sst xmlns="http://schemas.openxmlformats.org/spreadsheetml/2006/main" count="180" uniqueCount="113">
  <si>
    <t>科室</t>
  </si>
  <si>
    <t>定岗类别</t>
  </si>
  <si>
    <t>2015年定编</t>
    <phoneticPr fontId="3" type="noConversion"/>
  </si>
  <si>
    <t>部门</t>
    <phoneticPr fontId="2" type="noConversion"/>
  </si>
  <si>
    <t>食品研发中心</t>
    <phoneticPr fontId="2" type="noConversion"/>
  </si>
  <si>
    <t>定级范围</t>
    <phoneticPr fontId="3" type="noConversion"/>
  </si>
  <si>
    <t>机械研发中心</t>
    <phoneticPr fontId="2" type="noConversion"/>
  </si>
  <si>
    <t>岗位名称</t>
    <phoneticPr fontId="2" type="noConversion"/>
  </si>
  <si>
    <t>松裕&amp;食品科技生产中心</t>
    <phoneticPr fontId="2" type="noConversion"/>
  </si>
  <si>
    <t>2015年定编</t>
    <phoneticPr fontId="2" type="noConversion"/>
  </si>
  <si>
    <t>序号</t>
    <phoneticPr fontId="2" type="noConversion"/>
  </si>
  <si>
    <t>机构</t>
    <phoneticPr fontId="2" type="noConversion"/>
  </si>
  <si>
    <t>职能科室</t>
    <phoneticPr fontId="2" type="noConversion"/>
  </si>
  <si>
    <t>生产中心</t>
    <phoneticPr fontId="2" type="noConversion"/>
  </si>
  <si>
    <t>松源生产中心</t>
    <phoneticPr fontId="2" type="noConversion"/>
  </si>
  <si>
    <t>合计</t>
    <phoneticPr fontId="2" type="noConversion"/>
  </si>
  <si>
    <t>宏胜集团2015年人员定编情况汇总</t>
    <phoneticPr fontId="2" type="noConversion"/>
  </si>
  <si>
    <t>管理中心</t>
    <phoneticPr fontId="2" type="noConversion"/>
  </si>
  <si>
    <t>财务部</t>
    <phoneticPr fontId="2" type="noConversion"/>
  </si>
  <si>
    <t>精益发展部</t>
    <phoneticPr fontId="2" type="noConversion"/>
  </si>
  <si>
    <t>人力资源部</t>
    <phoneticPr fontId="2" type="noConversion"/>
  </si>
  <si>
    <t>公关部</t>
    <phoneticPr fontId="2" type="noConversion"/>
  </si>
  <si>
    <t>总务部</t>
    <phoneticPr fontId="2" type="noConversion"/>
  </si>
  <si>
    <t>研发中心</t>
    <phoneticPr fontId="2" type="noConversion"/>
  </si>
  <si>
    <t>营销中心</t>
    <phoneticPr fontId="2" type="noConversion"/>
  </si>
  <si>
    <t>进出口公司</t>
    <phoneticPr fontId="2" type="noConversion"/>
  </si>
  <si>
    <t>小  计</t>
    <phoneticPr fontId="2" type="noConversion"/>
  </si>
  <si>
    <t>在杭财务人员</t>
    <phoneticPr fontId="2" type="noConversion"/>
  </si>
  <si>
    <t>学历要求
（毕业证、学位证）</t>
    <phoneticPr fontId="6" type="noConversion"/>
  </si>
  <si>
    <t>语言能力证书</t>
    <phoneticPr fontId="6" type="noConversion"/>
  </si>
  <si>
    <t>计算机能力证书</t>
    <phoneticPr fontId="6" type="noConversion"/>
  </si>
  <si>
    <t>学校类证书
（奖学金、三好学生、优秀学生等）</t>
    <phoneticPr fontId="6" type="noConversion"/>
  </si>
  <si>
    <t>专业要求</t>
    <phoneticPr fontId="6" type="noConversion"/>
  </si>
  <si>
    <t>掌握excel筛选、基本函数、透视表、图表制作、可用PPT制作策划方案；知道同时密送、抄送和发送一封邮件给同事和领导</t>
    <phoneticPr fontId="6" type="noConversion"/>
  </si>
  <si>
    <t>岗位职责</t>
    <phoneticPr fontId="6" type="noConversion"/>
  </si>
  <si>
    <t>其他岗位要求</t>
    <phoneticPr fontId="6" type="noConversion"/>
  </si>
  <si>
    <t>前处理工程师</t>
  </si>
  <si>
    <t>本科以上</t>
    <phoneticPr fontId="6" type="noConversion"/>
  </si>
  <si>
    <t>环境工程等专业</t>
    <phoneticPr fontId="6" type="noConversion"/>
  </si>
  <si>
    <t>CET4及以上</t>
    <phoneticPr fontId="6" type="noConversion"/>
  </si>
  <si>
    <t>开发水处理等设备</t>
    <phoneticPr fontId="6" type="noConversion"/>
  </si>
  <si>
    <t>获得过奖学金/优秀学生/三好学生者优先</t>
    <phoneticPr fontId="6" type="noConversion"/>
  </si>
  <si>
    <t>过程装备开发工程师</t>
    <phoneticPr fontId="6" type="noConversion"/>
  </si>
  <si>
    <t>食品机械、过程装备与控制专业</t>
    <phoneticPr fontId="6" type="noConversion"/>
  </si>
  <si>
    <t>食品饮料过程装备机械开发设计</t>
    <phoneticPr fontId="6" type="noConversion"/>
  </si>
  <si>
    <t>瓶胚设计工程师</t>
    <phoneticPr fontId="6" type="noConversion"/>
  </si>
  <si>
    <t>机械设计、模具设计等相关专业</t>
    <phoneticPr fontId="6" type="noConversion"/>
  </si>
  <si>
    <t xml:space="preserve">1.设计人员按已确定的设计方案及上级领导制定的设计进度计划开展设计工作。设计人员在设计过程中应考虑正确性、符合性与可靠性；
2.按所定的设计方案完成PET（PE）包装产品的造型设计及其模具图样的绘制，并按企业标准编制设计文件；
3.能自行解决设计过程中的一些问题
</t>
    <phoneticPr fontId="6" type="noConversion"/>
  </si>
  <si>
    <t>瓶型设计工程师</t>
    <phoneticPr fontId="3" type="noConversion"/>
  </si>
  <si>
    <t>机械相关专业毕业</t>
    <phoneticPr fontId="6" type="noConversion"/>
  </si>
  <si>
    <t xml:space="preserve">1.了解瓶胚结构设计、了解塑胶模具的基本原理及要求，熟悉塑胶原料的特性及应用； 
2.有瓶胚结构或工业设计经验，空间设计能力强，具有优秀的研发能力； 
3.熟悉整体产品生产制造流程，加工图纸设计等。 
</t>
    <phoneticPr fontId="6" type="noConversion"/>
  </si>
  <si>
    <t xml:space="preserve">1.具有一定美学专业理论水平；                             
2.充分了解各类瓶型的用途、特点及各项物理性能；
3.了解国内外各类成型包装材料的性能；
4.了解国内外包装业的技术发展状况
</t>
    <phoneticPr fontId="6" type="noConversion"/>
  </si>
  <si>
    <t>注模设计工程师</t>
    <phoneticPr fontId="6" type="noConversion"/>
  </si>
  <si>
    <t>吹模设计工程师</t>
    <phoneticPr fontId="6" type="noConversion"/>
  </si>
  <si>
    <t>盖模设计工程师</t>
    <phoneticPr fontId="6" type="noConversion"/>
  </si>
  <si>
    <t>注塑分析工程师</t>
    <phoneticPr fontId="6" type="noConversion"/>
  </si>
  <si>
    <t>吹塑分析工程师</t>
    <phoneticPr fontId="6" type="noConversion"/>
  </si>
  <si>
    <t>材料分析工程师</t>
    <phoneticPr fontId="6" type="noConversion"/>
  </si>
  <si>
    <t>瓶盖分析工程师</t>
    <phoneticPr fontId="3" type="noConversion"/>
  </si>
  <si>
    <t xml:space="preserve">1.负责组织实施模具设计任务；
2.按所定的设计方案完成模具产品的图样绘制，并按企业标准编制设计文件；
3.负责组织新产品模具验收及鉴定；
4.负责模具设计技术标准化工作；
5.负责构建完善原材料、标准件设计使用标准化体系，力求原料规格品种最少化，并监督实施
</t>
    <phoneticPr fontId="6" type="noConversion"/>
  </si>
  <si>
    <t>了解吹塑模具的结构与性能，能快速解决实验中出现的质量问题，了解塑料材料性能，对吹塑工艺技术、模具结构设计、塑胶特性及应用有深厚的理论基础。</t>
    <phoneticPr fontId="6" type="noConversion"/>
  </si>
  <si>
    <t>1.对研发中出现的不良吹塑产品进行结构及工艺进行分析，并提供解决与改善方案；              2.对新产品试模并确定最佳工艺参数，识别产品和模具缺陷并使之完善；
3.负责吹塑工艺技术的改进与编制并执行。</t>
    <phoneticPr fontId="6" type="noConversion"/>
  </si>
  <si>
    <t xml:space="preserve">1.对研发中出现的不良注塑产品进行结构及工艺进行分析，并提供解决与改善方案；              2.对新产品试模并确定最佳工艺参数，识别产品和模具缺陷并使之完善；
3.负责注塑工艺技术的改进与编制并执行。
</t>
    <phoneticPr fontId="6" type="noConversion"/>
  </si>
  <si>
    <t xml:space="preserve">了解注塑模具和注塑机的结构与性能，能快速解决实验中出现的质量问题，了解塑料材料性能，对注塑工艺技术、模具结构设计、塑胶特性及应用有深厚的理论基础。 </t>
  </si>
  <si>
    <t xml:space="preserve">1．负责金属检测项目的数据分析；
2．负责所辖领域的项目开发方法确认及报告撰写；
3．负责所辖领域的技术培训和技术指导；
4．负责新项目的作业指导书编写；
5．负责疑难金属检测项目的实际检测操作；
6．负责所辖领域的能力验证、测量审核、实验室比对、实验室认可相关工作；
7．负责领域内进行中的检测项目（包括外包）对外的技术沟通和技术问题的解答。
</t>
    <phoneticPr fontId="6" type="noConversion"/>
  </si>
  <si>
    <t>1.熟悉金属材料检测及失效分析；
2.具有较强的学习能力，沟通能力和抗压能力。</t>
    <phoneticPr fontId="6" type="noConversion"/>
  </si>
  <si>
    <t>塑料模具专业</t>
    <phoneticPr fontId="6" type="noConversion"/>
  </si>
  <si>
    <t>金属材料相关专业</t>
    <phoneticPr fontId="6" type="noConversion"/>
  </si>
  <si>
    <t>塑料模具相关专业</t>
    <phoneticPr fontId="6" type="noConversion"/>
  </si>
  <si>
    <t>塑料模具或注塑专业</t>
    <phoneticPr fontId="6" type="noConversion"/>
  </si>
  <si>
    <t>1、对研发中出现的不良瓶盖产品进行结构及工艺进行分析，并提供解决与改善方案；          2、对新产品试模并确定最佳工艺参数，识别产品和模具缺陷并使之完善；
3、负责制盖工艺技术的改进与编制并执行；</t>
    <phoneticPr fontId="6" type="noConversion"/>
  </si>
  <si>
    <t xml:space="preserve">了解塑料模具的结构与性能，能快速解决实验中出现的质量问题，了解塑料材料性能，对塑料成型工艺技术、模具结构设计、塑胶特性及应用有深厚的理论基础。 </t>
    <phoneticPr fontId="6" type="noConversion"/>
  </si>
  <si>
    <t>智能自动化研究所</t>
    <phoneticPr fontId="6" type="noConversion"/>
  </si>
  <si>
    <t>自动化工程师</t>
    <phoneticPr fontId="6" type="noConversion"/>
  </si>
  <si>
    <t>电气自动化相关专业</t>
    <phoneticPr fontId="6" type="noConversion"/>
  </si>
  <si>
    <t xml:space="preserve">1、负责完成上级交办的设计任务，设计成果符合公司的规范和标准。
2、完成上级交办的其他任务。
</t>
    <phoneticPr fontId="3" type="noConversion"/>
  </si>
  <si>
    <t>1.可编程控制器、人机界面、低压电器、传感器、变频器等方面的基础知识；            2.了解本专业的国家标准和行业规范。如电气图用图形符号，电气技术中的文字符号制定通则，电气工程CAD制图规则等</t>
    <phoneticPr fontId="6" type="noConversion"/>
  </si>
  <si>
    <t>机械输送设计工程师</t>
    <phoneticPr fontId="6" type="noConversion"/>
  </si>
  <si>
    <t>机械设计相关专业</t>
    <phoneticPr fontId="6" type="noConversion"/>
  </si>
  <si>
    <t>1.能独立完成输送项目方案设计及设计分解的整个过程。
2.负责本设计任务相关的材料、技术资料、试制加工等方面工作的协调。
3、负责任务相关的档案、资料的准备和完善，参与任务相关的售后服务技术支持。
4.为销售部门提供售前技术支持。</t>
    <phoneticPr fontId="6" type="noConversion"/>
  </si>
  <si>
    <t>1.对电气控制有一定的了解。并能与电气电子工程师进行沟通。
2.善于沟通，刻苦勤奋。
3.具备同行业相关工作经验者优先</t>
    <phoneticPr fontId="6" type="noConversion"/>
  </si>
  <si>
    <t>机械设计工程师</t>
    <phoneticPr fontId="6" type="noConversion"/>
  </si>
  <si>
    <t>机械设计相关专业</t>
    <phoneticPr fontId="3" type="noConversion"/>
  </si>
  <si>
    <t xml:space="preserve">1.负责完成上级交办的设计任务，设计成果符合公司的规范和标准；
2.负责本设计任务相关的材料、技术资料、试制加工等方面工作的协调；
3.负责任务相关的档案、资料的准备和完善，参与任务相关的售后服务技术支持；
4.完成上级交办的其他任务。
</t>
    <phoneticPr fontId="3" type="noConversion"/>
  </si>
  <si>
    <t xml:space="preserve">
1.具备流体灌装机械研发设计经验者优先；
2.具备同行业先进企业相关工作经验者优先。
</t>
    <phoneticPr fontId="3" type="noConversion"/>
  </si>
  <si>
    <t>机械结构设计工程师</t>
    <phoneticPr fontId="6" type="noConversion"/>
  </si>
  <si>
    <t>1.能独立完成非标机械结构设计。
2.负责本设计任务相关的材料、技术资料、试制加工等方面工作的协调。
3、负责任务相关的档案、资料的准备和完善，参与任务相关的售后服务技术支持。
4.为销售部门提供售前技术支持。</t>
    <phoneticPr fontId="3" type="noConversion"/>
  </si>
  <si>
    <t xml:space="preserve">熟练使用AUTOCAD、SOLIDWORKS等设计软件；知道同时密送、抄送和发送一封邮件给同事和领导； </t>
    <phoneticPr fontId="6" type="noConversion"/>
  </si>
  <si>
    <t>1.具备一定项目管理经验者优先；
2.对电气控制有一定的了解。并能与电气电子工程师进行沟通；
3.善于沟通，刻苦勤奋；
4.具备同行业相关工作经验者优先</t>
    <phoneticPr fontId="6" type="noConversion"/>
  </si>
  <si>
    <t>项目设计工程师</t>
    <phoneticPr fontId="6" type="noConversion"/>
  </si>
  <si>
    <t>1.协助研发总监对公司产品的设计研发；
2.产品图纸的审核；
3.项目进程的协调跟踪；
4.配合销售部提供技术支持</t>
    <phoneticPr fontId="3" type="noConversion"/>
  </si>
  <si>
    <t>1.了解产品从构思、设计、制图到开模、打样、生产整个运作流程，熟练应用CAD等绘图软件；
2.了解模具结构，能够很好地把握设计概念与最终产品保持完美一致</t>
    <phoneticPr fontId="6" type="noConversion"/>
  </si>
  <si>
    <t>研发管理部</t>
    <phoneticPr fontId="6" type="noConversion"/>
  </si>
  <si>
    <t>装备研究所</t>
    <phoneticPr fontId="6" type="noConversion"/>
  </si>
  <si>
    <t>前处理工程
研究所</t>
    <phoneticPr fontId="6" type="noConversion"/>
  </si>
  <si>
    <t>环境工程、食品机械、过程装备相关专业</t>
    <phoneticPr fontId="6" type="noConversion"/>
  </si>
  <si>
    <t>食品饮料机械、过程装备相关工作背景者优先</t>
    <phoneticPr fontId="6" type="noConversion"/>
  </si>
  <si>
    <t>1.负责组织实施模具设计任务；
2.按所定的设计方案完成模具产品的图样绘制，并按企业标准编制设计文件；
3.负责组织新产品模具验收及鉴定；
4.负责模具设计技术标准化工作；
5.负责构建完善原材料、标准件设计使用标准化体系，力求原料规格品种最少化，并监督实施</t>
    <phoneticPr fontId="6" type="noConversion"/>
  </si>
  <si>
    <t>1.具有精密连接器注塑模具的设计经验者优先考虑；
2.能够对模具从设计开发到生产试样全过程的管理和控制，具有一定的模具装配实践经验。 
3.具有与客户就产品设计、模具设计加工、产品吹塑成型等问题的沟通和解决能力</t>
    <phoneticPr fontId="6" type="noConversion"/>
  </si>
  <si>
    <t>1、负责组织实施模具设计任务，对通过可行性论证的产品方案进行立项；
2、按所定的设计方案完成模具产品的图样绘制，并按企业标准编制设计文件；
3、负责组织新产品模具验收及鉴定；
4、负责模具设计技术标准化工作；
5、负责构建完善原材料、标准件设计使用标准化体系，力求原料规格品种最少化，并监督实施。</t>
    <phoneticPr fontId="6" type="noConversion"/>
  </si>
  <si>
    <t>1、能自行解决设计过程中的一些问题。
2、负责所辖领域的项目开发方法确认及报告撰写；
3、负责所辖领域的技术培训和技术指导；
4、负责新项目的作业指导书编写；
5、具有与客户就产品设计、模具设计加工、产品瓶盖成型等问题的沟通和解决能力</t>
    <phoneticPr fontId="6" type="noConversion"/>
  </si>
  <si>
    <t>机械研发中心</t>
    <phoneticPr fontId="6" type="noConversion"/>
  </si>
  <si>
    <t>研发管理部</t>
    <phoneticPr fontId="19" type="noConversion"/>
  </si>
  <si>
    <t>图档管理员</t>
    <phoneticPr fontId="19" type="noConversion"/>
  </si>
  <si>
    <t>本科以上</t>
    <phoneticPr fontId="19" type="noConversion"/>
  </si>
  <si>
    <t>机电相关专业</t>
    <phoneticPr fontId="19" type="noConversion"/>
  </si>
  <si>
    <t>CET4及以上</t>
    <phoneticPr fontId="19" type="noConversion"/>
  </si>
  <si>
    <t>熟练使用Office各类办公软件</t>
    <phoneticPr fontId="19" type="noConversion"/>
  </si>
  <si>
    <t>获得过奖学金/优秀学生/三好学生者优先</t>
    <phoneticPr fontId="19" type="noConversion"/>
  </si>
  <si>
    <t>1、负责技术资料归档管理及系统图纸上传；
2、负责成品配置变更BOM修改和零件配置BOM修改，并按要求修改生产BOM，做好每月汇总审批；
3、负责技术文件更改通知单、重码数据会签，并做好相应更新及记录；
4、负责采购信息记录维护，即采购价格维护；
5、负责供应商与客户档案数据维护；
6.负责技术文档的发放，包括图纸、工艺、电路图等的打印、盖章及整理发放；
7. 安装调试报告单、参观调研报告单、技术交流报告单、安装调试人员工作考评表的归档；
8.研发固定资产的盘点。</t>
    <phoneticPr fontId="19" type="noConversion"/>
  </si>
  <si>
    <t>1、熟悉机械行业技术标准及法规；                                                  2、熟悉机械与模具工艺及检测、技术标准化管理基本知识；
3、熟悉档案管理的相关知识。</t>
    <phoneticPr fontId="19" type="noConversion"/>
  </si>
  <si>
    <t>1.具有精密连接器注塑模具的设计经验者优先考虑；            
2.能够对模具从设计开发到生产试样全过程的管理和控制，具有一定的模具装配实践经验。 
3.具有与客户就产品设计、模具设计加工、产品注塑成型等问题的沟通和解决能力</t>
    <phoneticPr fontId="6" type="noConversion"/>
  </si>
  <si>
    <t>需求人数</t>
    <phoneticPr fontId="2" type="noConversion"/>
  </si>
</sst>
</file>

<file path=xl/styles.xml><?xml version="1.0" encoding="utf-8"?>
<styleSheet xmlns="http://schemas.openxmlformats.org/spreadsheetml/2006/main">
  <fonts count="23">
    <font>
      <sz val="11"/>
      <color theme="1"/>
      <name val="宋体"/>
      <family val="2"/>
      <scheme val="minor"/>
    </font>
    <font>
      <sz val="12"/>
      <name val="宋体"/>
      <family val="3"/>
      <charset val="134"/>
    </font>
    <font>
      <sz val="9"/>
      <name val="宋体"/>
      <family val="3"/>
      <charset val="134"/>
      <scheme val="minor"/>
    </font>
    <font>
      <sz val="9"/>
      <name val="宋体"/>
      <family val="3"/>
      <charset val="134"/>
    </font>
    <font>
      <b/>
      <sz val="10"/>
      <color indexed="8"/>
      <name val="宋体"/>
      <family val="3"/>
      <charset val="134"/>
    </font>
    <font>
      <sz val="9"/>
      <color indexed="8"/>
      <name val="宋体"/>
      <family val="3"/>
      <charset val="134"/>
    </font>
    <font>
      <sz val="9"/>
      <name val="宋体"/>
      <family val="2"/>
      <charset val="134"/>
      <scheme val="minor"/>
    </font>
    <font>
      <sz val="11"/>
      <color theme="1"/>
      <name val="宋体"/>
      <family val="3"/>
      <charset val="134"/>
      <scheme val="minor"/>
    </font>
    <font>
      <sz val="11"/>
      <color indexed="8"/>
      <name val="宋体"/>
      <family val="3"/>
      <charset val="134"/>
    </font>
    <font>
      <sz val="9"/>
      <color theme="1"/>
      <name val="宋体"/>
      <family val="3"/>
      <charset val="134"/>
    </font>
    <font>
      <b/>
      <sz val="11"/>
      <color theme="1"/>
      <name val="宋体"/>
      <family val="3"/>
      <charset val="134"/>
      <scheme val="minor"/>
    </font>
    <font>
      <sz val="10"/>
      <color theme="1"/>
      <name val="宋体"/>
      <family val="2"/>
      <scheme val="minor"/>
    </font>
    <font>
      <b/>
      <sz val="18"/>
      <color theme="1"/>
      <name val="宋体"/>
      <family val="3"/>
      <charset val="134"/>
      <scheme val="minor"/>
    </font>
    <font>
      <b/>
      <sz val="14"/>
      <color theme="1"/>
      <name val="宋体"/>
      <family val="3"/>
      <charset val="134"/>
      <scheme val="minor"/>
    </font>
    <font>
      <sz val="10"/>
      <color theme="1"/>
      <name val="宋体"/>
      <family val="3"/>
      <charset val="134"/>
      <scheme val="minor"/>
    </font>
    <font>
      <b/>
      <sz val="10"/>
      <color indexed="8"/>
      <name val="宋体"/>
      <family val="2"/>
    </font>
    <font>
      <sz val="10"/>
      <name val="宋体"/>
      <family val="3"/>
      <charset val="134"/>
    </font>
    <font>
      <b/>
      <sz val="9"/>
      <color theme="1"/>
      <name val="宋体"/>
      <family val="3"/>
      <charset val="134"/>
    </font>
    <font>
      <sz val="9"/>
      <color theme="1"/>
      <name val="宋体"/>
      <charset val="134"/>
    </font>
    <font>
      <sz val="9"/>
      <name val="宋体"/>
      <charset val="134"/>
    </font>
    <font>
      <sz val="10"/>
      <color indexed="8"/>
      <name val="宋体"/>
      <charset val="134"/>
      <scheme val="minor"/>
    </font>
    <font>
      <sz val="9"/>
      <color indexed="8"/>
      <name val="宋体"/>
      <charset val="134"/>
    </font>
    <font>
      <sz val="10"/>
      <color theme="1"/>
      <name val="宋体"/>
      <charset val="134"/>
      <scheme val="minor"/>
    </font>
  </fonts>
  <fills count="4">
    <fill>
      <patternFill patternType="none"/>
    </fill>
    <fill>
      <patternFill patternType="gray125"/>
    </fill>
    <fill>
      <patternFill patternType="solid">
        <fgColor theme="0"/>
        <bgColor indexed="64"/>
      </patternFill>
    </fill>
    <fill>
      <patternFill patternType="solid">
        <fgColor rgb="FF92D050"/>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s>
  <cellStyleXfs count="16">
    <xf numFmtId="0" fontId="0" fillId="0" borderId="0"/>
    <xf numFmtId="0" fontId="1" fillId="0" borderId="0"/>
    <xf numFmtId="0" fontId="1" fillId="0" borderId="0"/>
    <xf numFmtId="0" fontId="1" fillId="0" borderId="0"/>
    <xf numFmtId="0" fontId="1" fillId="0" borderId="0" applyProtection="0"/>
    <xf numFmtId="0" fontId="1" fillId="0" borderId="0"/>
    <xf numFmtId="0" fontId="1" fillId="0" borderId="0"/>
    <xf numFmtId="0" fontId="7" fillId="0" borderId="0">
      <alignment vertical="center"/>
    </xf>
    <xf numFmtId="0" fontId="1" fillId="0" borderId="0"/>
    <xf numFmtId="0" fontId="1" fillId="0" borderId="0"/>
    <xf numFmtId="0" fontId="8" fillId="0" borderId="0"/>
    <xf numFmtId="0" fontId="7" fillId="0" borderId="0">
      <alignment vertical="center"/>
    </xf>
    <xf numFmtId="0" fontId="1" fillId="0" borderId="0"/>
    <xf numFmtId="0" fontId="1" fillId="0" borderId="0" applyProtection="0"/>
    <xf numFmtId="0" fontId="1" fillId="0" borderId="0"/>
    <xf numFmtId="0" fontId="1" fillId="0" borderId="0"/>
  </cellStyleXfs>
  <cellXfs count="50">
    <xf numFmtId="0" fontId="0" fillId="0" borderId="0" xfId="0"/>
    <xf numFmtId="0" fontId="0" fillId="0" borderId="0" xfId="0" applyAlignment="1">
      <alignment horizontal="center" vertical="center"/>
    </xf>
    <xf numFmtId="0" fontId="0" fillId="0" borderId="1" xfId="0" applyBorder="1" applyAlignment="1">
      <alignment horizontal="center" vertical="center" wrapText="1"/>
    </xf>
    <xf numFmtId="0" fontId="10" fillId="0" borderId="1" xfId="0" applyFont="1" applyBorder="1" applyAlignment="1">
      <alignment horizontal="center" vertical="center" wrapText="1"/>
    </xf>
    <xf numFmtId="0" fontId="13" fillId="0" borderId="7" xfId="0" applyFont="1" applyBorder="1" applyAlignment="1">
      <alignment horizontal="center" vertical="center" wrapText="1"/>
    </xf>
    <xf numFmtId="0" fontId="13" fillId="0" borderId="8" xfId="0" applyFont="1" applyBorder="1" applyAlignment="1">
      <alignment horizontal="center" vertical="center" wrapText="1"/>
    </xf>
    <xf numFmtId="0" fontId="0" fillId="0" borderId="9" xfId="0"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0" fillId="0" borderId="14" xfId="0" applyBorder="1" applyAlignment="1">
      <alignment horizontal="center" vertical="center" wrapText="1"/>
    </xf>
    <xf numFmtId="0" fontId="10" fillId="0" borderId="15" xfId="0" applyFont="1" applyBorder="1" applyAlignment="1">
      <alignment horizontal="center" vertical="center" wrapText="1"/>
    </xf>
    <xf numFmtId="0" fontId="7" fillId="0" borderId="1" xfId="0" applyFont="1" applyBorder="1" applyAlignment="1">
      <alignment horizontal="center" vertical="center" wrapText="1"/>
    </xf>
    <xf numFmtId="0" fontId="10" fillId="0" borderId="10" xfId="0" applyFont="1" applyBorder="1" applyAlignment="1">
      <alignment horizontal="center" vertical="center" wrapText="1"/>
    </xf>
    <xf numFmtId="0" fontId="10" fillId="0" borderId="18" xfId="0" applyFont="1" applyBorder="1" applyAlignment="1">
      <alignment horizontal="center" vertical="center" wrapText="1"/>
    </xf>
    <xf numFmtId="0" fontId="11" fillId="0" borderId="0" xfId="0" applyFont="1" applyAlignment="1">
      <alignment horizontal="center" vertical="center"/>
    </xf>
    <xf numFmtId="0" fontId="14" fillId="3" borderId="1" xfId="0" applyFont="1" applyFill="1" applyBorder="1" applyAlignment="1">
      <alignment horizontal="center" vertical="center" wrapText="1"/>
    </xf>
    <xf numFmtId="0" fontId="15" fillId="3" borderId="1" xfId="1" applyFont="1" applyFill="1" applyBorder="1" applyAlignment="1">
      <alignment horizontal="center" vertical="center" wrapText="1"/>
    </xf>
    <xf numFmtId="0" fontId="5" fillId="0" borderId="1" xfId="1" applyFont="1" applyFill="1" applyBorder="1" applyAlignment="1">
      <alignment horizontal="center" vertical="center" wrapText="1"/>
    </xf>
    <xf numFmtId="0" fontId="14" fillId="3" borderId="1" xfId="0" applyFont="1" applyFill="1" applyBorder="1" applyAlignment="1">
      <alignment horizontal="left" vertical="center" wrapText="1"/>
    </xf>
    <xf numFmtId="0" fontId="4" fillId="2" borderId="1" xfId="1" applyFont="1" applyFill="1" applyBorder="1" applyAlignment="1">
      <alignment horizontal="center" vertical="center" wrapText="1"/>
    </xf>
    <xf numFmtId="0" fontId="9" fillId="0" borderId="1" xfId="0" applyFont="1" applyBorder="1" applyAlignment="1">
      <alignment horizontal="center" vertical="center" wrapText="1"/>
    </xf>
    <xf numFmtId="0" fontId="16" fillId="0" borderId="1" xfId="14" applyFont="1" applyFill="1" applyBorder="1" applyAlignment="1">
      <alignment horizontal="center" vertical="center" wrapText="1"/>
    </xf>
    <xf numFmtId="0" fontId="16" fillId="0" borderId="1" xfId="3" applyFont="1" applyFill="1" applyBorder="1" applyAlignment="1">
      <alignment horizontal="center" vertical="center" wrapText="1"/>
    </xf>
    <xf numFmtId="0" fontId="14" fillId="3" borderId="1" xfId="0" applyFont="1" applyFill="1" applyBorder="1" applyAlignment="1">
      <alignment vertical="center" wrapText="1"/>
    </xf>
    <xf numFmtId="0" fontId="16" fillId="3" borderId="1" xfId="0" applyFont="1" applyFill="1" applyBorder="1" applyAlignment="1">
      <alignment horizontal="left" vertical="center" wrapText="1"/>
    </xf>
    <xf numFmtId="0" fontId="16" fillId="3" borderId="1" xfId="0" applyFont="1" applyFill="1" applyBorder="1" applyAlignment="1">
      <alignment horizontal="center" vertical="center" wrapText="1"/>
    </xf>
    <xf numFmtId="0" fontId="18" fillId="0" borderId="1" xfId="0" applyFont="1" applyBorder="1" applyAlignment="1">
      <alignment horizontal="center" vertical="center" wrapText="1"/>
    </xf>
    <xf numFmtId="0" fontId="20" fillId="0" borderId="6" xfId="0" applyFont="1" applyFill="1" applyBorder="1" applyAlignment="1">
      <alignment horizontal="center" vertical="center"/>
    </xf>
    <xf numFmtId="0" fontId="21" fillId="0" borderId="1" xfId="1" applyFont="1" applyFill="1" applyBorder="1" applyAlignment="1">
      <alignment horizontal="center" vertical="center" wrapText="1"/>
    </xf>
    <xf numFmtId="0" fontId="22" fillId="3" borderId="1" xfId="0" applyFont="1" applyFill="1" applyBorder="1" applyAlignment="1">
      <alignment horizontal="center" vertical="center" wrapText="1"/>
    </xf>
    <xf numFmtId="0" fontId="22" fillId="3" borderId="1" xfId="0" applyFont="1" applyFill="1" applyBorder="1" applyAlignment="1">
      <alignment horizontal="left" vertical="center" wrapText="1"/>
    </xf>
    <xf numFmtId="0" fontId="4" fillId="2" borderId="2" xfId="1" applyFont="1" applyFill="1" applyBorder="1" applyAlignment="1">
      <alignment horizontal="center" vertical="center" wrapText="1"/>
    </xf>
    <xf numFmtId="0" fontId="12" fillId="0" borderId="0" xfId="0" applyFont="1" applyBorder="1" applyAlignment="1">
      <alignment horizontal="center" vertical="center" wrapText="1"/>
    </xf>
    <xf numFmtId="0" fontId="13" fillId="0" borderId="16" xfId="0" applyFont="1" applyBorder="1" applyAlignment="1">
      <alignment horizontal="center" vertical="center" wrapText="1"/>
    </xf>
    <xf numFmtId="0" fontId="0" fillId="0" borderId="9" xfId="0" applyBorder="1" applyAlignment="1">
      <alignment horizontal="center" vertical="center" wrapText="1"/>
    </xf>
    <xf numFmtId="0" fontId="0" fillId="0" borderId="1" xfId="0" applyBorder="1" applyAlignment="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13" fillId="0" borderId="17" xfId="0" applyFont="1"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11" xfId="0" applyBorder="1" applyAlignment="1">
      <alignment horizontal="center" vertical="center" wrapText="1"/>
    </xf>
    <xf numFmtId="0" fontId="0" fillId="0" borderId="12" xfId="0" applyBorder="1" applyAlignment="1">
      <alignment horizontal="center" vertical="center" wrapText="1"/>
    </xf>
    <xf numFmtId="0" fontId="0" fillId="0" borderId="13" xfId="0" applyBorder="1" applyAlignment="1">
      <alignment horizontal="center" vertical="center" wrapText="1"/>
    </xf>
    <xf numFmtId="0" fontId="9" fillId="0" borderId="2" xfId="0" applyFont="1" applyBorder="1" applyAlignment="1">
      <alignment horizontal="center" vertical="center" wrapText="1"/>
    </xf>
    <xf numFmtId="0" fontId="9" fillId="0" borderId="3" xfId="0" applyFont="1" applyBorder="1" applyAlignment="1">
      <alignment horizontal="center" vertical="center" wrapText="1"/>
    </xf>
    <xf numFmtId="0" fontId="9" fillId="0" borderId="4"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cellXfs>
  <cellStyles count="16">
    <cellStyle name="0,0_x000a__x000a_NA_x000a__x000a_ 7 2" xfId="12"/>
    <cellStyle name="0,0_x000d__x000a_NA_x000d__x000a_" xfId="2"/>
    <cellStyle name="0,0_x000d__x000a_NA_x000d__x000a_ 2" xfId="5"/>
    <cellStyle name="0,0_x000d__x000a_NA_x000d__x000a_ 6" xfId="6"/>
    <cellStyle name="0,0_x000d__x000a_NA_x000d__x000a_ 7 2" xfId="3"/>
    <cellStyle name="0,0_x005f_x000d__x000a_NA_x005f_x000d__x000a_" xfId="4"/>
    <cellStyle name="常规" xfId="0" builtinId="0"/>
    <cellStyle name="常规 11 2 2 3" xfId="9"/>
    <cellStyle name="常规 11 2 3" xfId="13"/>
    <cellStyle name="常规 12 2 2 2" xfId="10"/>
    <cellStyle name="常规 2" xfId="1"/>
    <cellStyle name="常规 2 13" xfId="15"/>
    <cellStyle name="常规 2 28 2" xfId="8"/>
    <cellStyle name="常规 3" xfId="11"/>
    <cellStyle name="常规 53" xfId="7"/>
    <cellStyle name="常规_Sheet1 2" xfId="14"/>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2014\201412\&#20154;&#21592;&#23450;&#32534;\2015&#20154;&#21592;&#23450;&#32534;-&#38750;&#39278;&#26009;&#29983;&#20135;&#20013;&#24515;.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童装2"/>
      <sheetName val="香精2"/>
      <sheetName val="松裕2"/>
      <sheetName val="进出口2"/>
      <sheetName val="松源2"/>
      <sheetName val="2013年承包薪酬对比情况表"/>
      <sheetName val="总表"/>
      <sheetName val="科室"/>
      <sheetName val="松源生产中心"/>
      <sheetName val="松裕&amp;食品科技生产中心"/>
      <sheetName val="定编汇总表"/>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55">
          <cell r="H55">
            <v>8</v>
          </cell>
        </row>
      </sheetData>
      <sheetData sheetId="8">
        <row r="40">
          <cell r="I40">
            <v>159</v>
          </cell>
        </row>
      </sheetData>
      <sheetData sheetId="9">
        <row r="36">
          <cell r="H36">
            <v>129</v>
          </cell>
        </row>
      </sheetData>
      <sheetData sheetId="10"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D19"/>
  <sheetViews>
    <sheetView workbookViewId="0">
      <selection activeCell="H17" sqref="H17"/>
    </sheetView>
  </sheetViews>
  <sheetFormatPr defaultRowHeight="13.5"/>
  <cols>
    <col min="1" max="1" width="8.625" customWidth="1"/>
    <col min="2" max="2" width="15.625" customWidth="1"/>
    <col min="3" max="3" width="32.75" customWidth="1"/>
    <col min="4" max="4" width="18.5" customWidth="1"/>
  </cols>
  <sheetData>
    <row r="1" spans="1:4" ht="33" customHeight="1" thickBot="1">
      <c r="A1" s="32" t="s">
        <v>16</v>
      </c>
      <c r="B1" s="32"/>
      <c r="C1" s="32"/>
      <c r="D1" s="32"/>
    </row>
    <row r="2" spans="1:4" ht="24.75" customHeight="1">
      <c r="A2" s="4" t="s">
        <v>10</v>
      </c>
      <c r="B2" s="33" t="s">
        <v>11</v>
      </c>
      <c r="C2" s="33"/>
      <c r="D2" s="5" t="s">
        <v>9</v>
      </c>
    </row>
    <row r="3" spans="1:4" ht="15.95" customHeight="1">
      <c r="A3" s="34">
        <v>1</v>
      </c>
      <c r="B3" s="35" t="s">
        <v>17</v>
      </c>
      <c r="C3" s="2" t="s">
        <v>18</v>
      </c>
      <c r="D3" s="7">
        <v>14</v>
      </c>
    </row>
    <row r="4" spans="1:4" ht="15.95" customHeight="1">
      <c r="A4" s="34"/>
      <c r="B4" s="35"/>
      <c r="C4" s="2" t="s">
        <v>19</v>
      </c>
      <c r="D4" s="7">
        <v>14</v>
      </c>
    </row>
    <row r="5" spans="1:4" ht="15.95" customHeight="1">
      <c r="A5" s="34"/>
      <c r="B5" s="35"/>
      <c r="C5" s="2" t="s">
        <v>20</v>
      </c>
      <c r="D5" s="7">
        <v>10</v>
      </c>
    </row>
    <row r="6" spans="1:4" ht="15.95" customHeight="1">
      <c r="A6" s="34"/>
      <c r="B6" s="35"/>
      <c r="C6" s="2" t="s">
        <v>21</v>
      </c>
      <c r="D6" s="7">
        <f>[1]科室!H55</f>
        <v>8</v>
      </c>
    </row>
    <row r="7" spans="1:4" ht="15.95" customHeight="1">
      <c r="A7" s="34"/>
      <c r="B7" s="35"/>
      <c r="C7" s="2" t="s">
        <v>22</v>
      </c>
      <c r="D7" s="7">
        <v>68</v>
      </c>
    </row>
    <row r="8" spans="1:4" ht="15.95" customHeight="1">
      <c r="A8" s="34"/>
      <c r="B8" s="35"/>
      <c r="C8" s="3" t="s">
        <v>26</v>
      </c>
      <c r="D8" s="12">
        <f>SUM(D3:D7)</f>
        <v>114</v>
      </c>
    </row>
    <row r="9" spans="1:4" ht="15.95" customHeight="1">
      <c r="A9" s="42">
        <v>2</v>
      </c>
      <c r="B9" s="39" t="s">
        <v>23</v>
      </c>
      <c r="C9" s="11" t="s">
        <v>6</v>
      </c>
      <c r="D9" s="7">
        <v>64</v>
      </c>
    </row>
    <row r="10" spans="1:4" ht="15.95" customHeight="1">
      <c r="A10" s="43"/>
      <c r="B10" s="40"/>
      <c r="C10" s="11" t="s">
        <v>4</v>
      </c>
      <c r="D10" s="7">
        <v>44</v>
      </c>
    </row>
    <row r="11" spans="1:4" ht="15.95" customHeight="1">
      <c r="A11" s="44"/>
      <c r="B11" s="41"/>
      <c r="C11" s="3" t="s">
        <v>26</v>
      </c>
      <c r="D11" s="12">
        <f>SUM(D9:D10)</f>
        <v>108</v>
      </c>
    </row>
    <row r="12" spans="1:4" ht="15.95" customHeight="1">
      <c r="A12" s="42">
        <v>3</v>
      </c>
      <c r="B12" s="39" t="s">
        <v>13</v>
      </c>
      <c r="C12" s="11" t="s">
        <v>12</v>
      </c>
      <c r="D12" s="7">
        <v>110</v>
      </c>
    </row>
    <row r="13" spans="1:4" ht="15.95" customHeight="1">
      <c r="A13" s="43"/>
      <c r="B13" s="40"/>
      <c r="C13" s="2" t="s">
        <v>14</v>
      </c>
      <c r="D13" s="7">
        <f>[1]松源生产中心!I40</f>
        <v>159</v>
      </c>
    </row>
    <row r="14" spans="1:4" ht="15.95" customHeight="1">
      <c r="A14" s="43"/>
      <c r="B14" s="40"/>
      <c r="C14" s="2" t="s">
        <v>8</v>
      </c>
      <c r="D14" s="7">
        <f>'[1]松裕&amp;食品科技生产中心'!H36</f>
        <v>129</v>
      </c>
    </row>
    <row r="15" spans="1:4" ht="15.95" customHeight="1">
      <c r="A15" s="44"/>
      <c r="B15" s="41"/>
      <c r="C15" s="3" t="s">
        <v>26</v>
      </c>
      <c r="D15" s="12">
        <f>SUM(D12:D14)</f>
        <v>398</v>
      </c>
    </row>
    <row r="16" spans="1:4" ht="15.95" customHeight="1">
      <c r="A16" s="6">
        <v>4</v>
      </c>
      <c r="B16" s="35" t="s">
        <v>24</v>
      </c>
      <c r="C16" s="35"/>
      <c r="D16" s="12">
        <v>6</v>
      </c>
    </row>
    <row r="17" spans="1:4" ht="15.95" customHeight="1">
      <c r="A17" s="6">
        <v>5</v>
      </c>
      <c r="B17" s="35" t="s">
        <v>25</v>
      </c>
      <c r="C17" s="35"/>
      <c r="D17" s="12">
        <v>8</v>
      </c>
    </row>
    <row r="18" spans="1:4" ht="15.95" customHeight="1">
      <c r="A18" s="8">
        <v>6</v>
      </c>
      <c r="B18" s="36" t="s">
        <v>27</v>
      </c>
      <c r="C18" s="37"/>
      <c r="D18" s="13">
        <v>24</v>
      </c>
    </row>
    <row r="19" spans="1:4" ht="19.5" thickBot="1">
      <c r="A19" s="9"/>
      <c r="B19" s="38" t="s">
        <v>15</v>
      </c>
      <c r="C19" s="38"/>
      <c r="D19" s="10">
        <f>D8+D11+D15+D16+D17+D18</f>
        <v>658</v>
      </c>
    </row>
  </sheetData>
  <mergeCells count="12">
    <mergeCell ref="B19:C19"/>
    <mergeCell ref="B16:C16"/>
    <mergeCell ref="B17:C17"/>
    <mergeCell ref="B9:B11"/>
    <mergeCell ref="A9:A11"/>
    <mergeCell ref="B12:B15"/>
    <mergeCell ref="A12:A15"/>
    <mergeCell ref="A1:D1"/>
    <mergeCell ref="B2:C2"/>
    <mergeCell ref="A3:A8"/>
    <mergeCell ref="B3:B8"/>
    <mergeCell ref="B18:C18"/>
  </mergeCells>
  <phoneticPr fontId="2" type="noConversion"/>
  <printOptions horizontalCentered="1"/>
  <pageMargins left="0.70866141732283472" right="0.70866141732283472" top="0.74803149606299213" bottom="0.74803149606299213" header="0.31496062992125984" footer="0.31496062992125984"/>
  <pageSetup paperSize="9" scale="120" orientation="landscape" r:id="rId1"/>
</worksheet>
</file>

<file path=xl/worksheets/sheet2.xml><?xml version="1.0" encoding="utf-8"?>
<worksheet xmlns="http://schemas.openxmlformats.org/spreadsheetml/2006/main" xmlns:r="http://schemas.openxmlformats.org/officeDocument/2006/relationships">
  <sheetPr>
    <tabColor rgb="FFFFC000"/>
    <pageSetUpPr fitToPage="1"/>
  </sheetPr>
  <dimension ref="A1:N18"/>
  <sheetViews>
    <sheetView tabSelected="1" workbookViewId="0">
      <pane xSplit="6" ySplit="1" topLeftCell="G2" activePane="bottomRight" state="frozen"/>
      <selection pane="topRight" activeCell="G1" sqref="G1"/>
      <selection pane="bottomLeft" activeCell="A5" sqref="A5"/>
      <selection pane="bottomRight"/>
    </sheetView>
  </sheetViews>
  <sheetFormatPr defaultRowHeight="13.5"/>
  <cols>
    <col min="1" max="1" width="6.375" style="1" customWidth="1"/>
    <col min="2" max="2" width="13.375" style="1" customWidth="1"/>
    <col min="3" max="3" width="14.375" style="1" customWidth="1"/>
    <col min="4" max="4" width="10.375" style="1" hidden="1" customWidth="1"/>
    <col min="5" max="5" width="17.125" style="1" hidden="1" customWidth="1"/>
    <col min="6" max="6" width="11" style="1" hidden="1" customWidth="1"/>
    <col min="7" max="7" width="11" style="1" customWidth="1"/>
    <col min="8" max="8" width="8.625" style="14" customWidth="1"/>
    <col min="9" max="9" width="8.875" style="14" customWidth="1"/>
    <col min="10" max="10" width="8.375" style="14" customWidth="1"/>
    <col min="11" max="11" width="19.25" style="14" customWidth="1"/>
    <col min="12" max="12" width="15" style="14" customWidth="1"/>
    <col min="13" max="13" width="34.75" style="14" customWidth="1"/>
    <col min="14" max="14" width="32" style="14" customWidth="1"/>
    <col min="15" max="17" width="9" style="1"/>
    <col min="18" max="18" width="33.875" style="1" customWidth="1"/>
    <col min="19" max="16384" width="9" style="1"/>
  </cols>
  <sheetData>
    <row r="1" spans="1:14" ht="24" customHeight="1">
      <c r="A1" s="31" t="s">
        <v>3</v>
      </c>
      <c r="B1" s="31" t="s">
        <v>0</v>
      </c>
      <c r="C1" s="31" t="s">
        <v>7</v>
      </c>
      <c r="D1" s="19" t="s">
        <v>1</v>
      </c>
      <c r="E1" s="19" t="s">
        <v>5</v>
      </c>
      <c r="F1" s="19" t="s">
        <v>2</v>
      </c>
      <c r="G1" s="31" t="s">
        <v>112</v>
      </c>
      <c r="H1" s="16" t="s">
        <v>28</v>
      </c>
      <c r="I1" s="16" t="s">
        <v>32</v>
      </c>
      <c r="J1" s="16" t="s">
        <v>29</v>
      </c>
      <c r="K1" s="16" t="s">
        <v>30</v>
      </c>
      <c r="L1" s="16" t="s">
        <v>31</v>
      </c>
      <c r="M1" s="16" t="s">
        <v>34</v>
      </c>
      <c r="N1" s="16" t="s">
        <v>35</v>
      </c>
    </row>
    <row r="2" spans="1:14" ht="60">
      <c r="A2" s="48" t="s">
        <v>101</v>
      </c>
      <c r="B2" s="46" t="s">
        <v>94</v>
      </c>
      <c r="C2" s="17" t="s">
        <v>36</v>
      </c>
      <c r="D2" s="17"/>
      <c r="E2" s="17"/>
      <c r="F2" s="17"/>
      <c r="G2" s="17">
        <v>2</v>
      </c>
      <c r="H2" s="15" t="s">
        <v>37</v>
      </c>
      <c r="I2" s="18" t="s">
        <v>38</v>
      </c>
      <c r="J2" s="15" t="s">
        <v>39</v>
      </c>
      <c r="K2" s="18" t="s">
        <v>87</v>
      </c>
      <c r="L2" s="15" t="s">
        <v>41</v>
      </c>
      <c r="M2" s="15" t="s">
        <v>40</v>
      </c>
      <c r="N2" s="15" t="s">
        <v>95</v>
      </c>
    </row>
    <row r="3" spans="1:14" ht="60">
      <c r="A3" s="49"/>
      <c r="B3" s="47"/>
      <c r="C3" s="21" t="s">
        <v>42</v>
      </c>
      <c r="D3" s="17"/>
      <c r="E3" s="17"/>
      <c r="F3" s="17"/>
      <c r="G3" s="17">
        <v>2</v>
      </c>
      <c r="H3" s="15" t="s">
        <v>37</v>
      </c>
      <c r="I3" s="18" t="s">
        <v>43</v>
      </c>
      <c r="J3" s="15" t="s">
        <v>39</v>
      </c>
      <c r="K3" s="18" t="s">
        <v>87</v>
      </c>
      <c r="L3" s="15" t="s">
        <v>41</v>
      </c>
      <c r="M3" s="15" t="s">
        <v>44</v>
      </c>
      <c r="N3" s="15" t="s">
        <v>96</v>
      </c>
    </row>
    <row r="4" spans="1:14" ht="84" customHeight="1">
      <c r="A4" s="49"/>
      <c r="B4" s="46"/>
      <c r="C4" s="17" t="s">
        <v>45</v>
      </c>
      <c r="D4" s="17"/>
      <c r="E4" s="17"/>
      <c r="F4" s="17"/>
      <c r="G4" s="17">
        <v>1</v>
      </c>
      <c r="H4" s="15" t="s">
        <v>37</v>
      </c>
      <c r="I4" s="18" t="s">
        <v>46</v>
      </c>
      <c r="J4" s="15" t="s">
        <v>39</v>
      </c>
      <c r="K4" s="18" t="s">
        <v>87</v>
      </c>
      <c r="L4" s="15" t="s">
        <v>41</v>
      </c>
      <c r="M4" s="18" t="s">
        <v>47</v>
      </c>
      <c r="N4" s="23" t="s">
        <v>50</v>
      </c>
    </row>
    <row r="5" spans="1:14" ht="85.5" customHeight="1">
      <c r="A5" s="49"/>
      <c r="B5" s="46"/>
      <c r="C5" s="22" t="s">
        <v>48</v>
      </c>
      <c r="D5" s="17"/>
      <c r="E5" s="17"/>
      <c r="F5" s="17"/>
      <c r="G5" s="17">
        <v>1</v>
      </c>
      <c r="H5" s="15" t="s">
        <v>37</v>
      </c>
      <c r="I5" s="18" t="s">
        <v>49</v>
      </c>
      <c r="J5" s="15" t="s">
        <v>39</v>
      </c>
      <c r="K5" s="18" t="s">
        <v>87</v>
      </c>
      <c r="L5" s="15" t="s">
        <v>41</v>
      </c>
      <c r="M5" s="23" t="s">
        <v>47</v>
      </c>
      <c r="N5" s="23" t="s">
        <v>51</v>
      </c>
    </row>
    <row r="6" spans="1:14" ht="87.75" customHeight="1">
      <c r="A6" s="49"/>
      <c r="B6" s="46"/>
      <c r="C6" s="17" t="s">
        <v>52</v>
      </c>
      <c r="D6" s="17"/>
      <c r="E6" s="17"/>
      <c r="F6" s="17"/>
      <c r="G6" s="17">
        <v>3</v>
      </c>
      <c r="H6" s="15" t="s">
        <v>37</v>
      </c>
      <c r="I6" s="18" t="s">
        <v>49</v>
      </c>
      <c r="J6" s="15" t="s">
        <v>39</v>
      </c>
      <c r="K6" s="18" t="s">
        <v>87</v>
      </c>
      <c r="L6" s="15" t="s">
        <v>41</v>
      </c>
      <c r="M6" s="23" t="s">
        <v>59</v>
      </c>
      <c r="N6" s="23" t="s">
        <v>111</v>
      </c>
    </row>
    <row r="7" spans="1:14" ht="115.5" customHeight="1">
      <c r="A7" s="49"/>
      <c r="B7" s="46"/>
      <c r="C7" s="21" t="s">
        <v>53</v>
      </c>
      <c r="D7" s="17"/>
      <c r="E7" s="17"/>
      <c r="F7" s="17"/>
      <c r="G7" s="17">
        <v>1</v>
      </c>
      <c r="H7" s="15" t="s">
        <v>37</v>
      </c>
      <c r="I7" s="18" t="s">
        <v>49</v>
      </c>
      <c r="J7" s="15" t="s">
        <v>39</v>
      </c>
      <c r="K7" s="18" t="s">
        <v>87</v>
      </c>
      <c r="L7" s="15" t="s">
        <v>41</v>
      </c>
      <c r="M7" s="23" t="s">
        <v>97</v>
      </c>
      <c r="N7" s="23" t="s">
        <v>98</v>
      </c>
    </row>
    <row r="8" spans="1:14" ht="108">
      <c r="A8" s="49"/>
      <c r="B8" s="46"/>
      <c r="C8" s="21" t="s">
        <v>54</v>
      </c>
      <c r="D8" s="17"/>
      <c r="E8" s="17"/>
      <c r="F8" s="17"/>
      <c r="G8" s="17">
        <v>1</v>
      </c>
      <c r="H8" s="15" t="s">
        <v>37</v>
      </c>
      <c r="I8" s="18" t="s">
        <v>49</v>
      </c>
      <c r="J8" s="15" t="s">
        <v>39</v>
      </c>
      <c r="K8" s="18" t="s">
        <v>87</v>
      </c>
      <c r="L8" s="15" t="s">
        <v>41</v>
      </c>
      <c r="M8" s="18" t="s">
        <v>99</v>
      </c>
      <c r="N8" s="18" t="s">
        <v>100</v>
      </c>
    </row>
    <row r="9" spans="1:14" ht="89.25" customHeight="1">
      <c r="A9" s="49"/>
      <c r="B9" s="46"/>
      <c r="C9" s="21" t="s">
        <v>55</v>
      </c>
      <c r="D9" s="17"/>
      <c r="E9" s="17"/>
      <c r="F9" s="17"/>
      <c r="G9" s="17">
        <v>1</v>
      </c>
      <c r="H9" s="15" t="s">
        <v>37</v>
      </c>
      <c r="I9" s="18" t="s">
        <v>69</v>
      </c>
      <c r="J9" s="15" t="s">
        <v>39</v>
      </c>
      <c r="K9" s="18" t="s">
        <v>87</v>
      </c>
      <c r="L9" s="15" t="s">
        <v>41</v>
      </c>
      <c r="M9" s="23" t="s">
        <v>62</v>
      </c>
      <c r="N9" s="18" t="s">
        <v>63</v>
      </c>
    </row>
    <row r="10" spans="1:14" ht="84" customHeight="1">
      <c r="A10" s="49"/>
      <c r="B10" s="46"/>
      <c r="C10" s="21" t="s">
        <v>56</v>
      </c>
      <c r="D10" s="17"/>
      <c r="E10" s="17"/>
      <c r="F10" s="17"/>
      <c r="G10" s="17">
        <v>1</v>
      </c>
      <c r="H10" s="15" t="s">
        <v>37</v>
      </c>
      <c r="I10" s="18" t="s">
        <v>68</v>
      </c>
      <c r="J10" s="15" t="s">
        <v>39</v>
      </c>
      <c r="K10" s="18" t="s">
        <v>87</v>
      </c>
      <c r="L10" s="15" t="s">
        <v>41</v>
      </c>
      <c r="M10" s="23" t="s">
        <v>61</v>
      </c>
      <c r="N10" s="18" t="s">
        <v>60</v>
      </c>
    </row>
    <row r="11" spans="1:14" ht="125.25" customHeight="1">
      <c r="A11" s="49"/>
      <c r="B11" s="46"/>
      <c r="C11" s="21" t="s">
        <v>57</v>
      </c>
      <c r="D11" s="17"/>
      <c r="E11" s="17"/>
      <c r="F11" s="17"/>
      <c r="G11" s="17">
        <v>1</v>
      </c>
      <c r="H11" s="15" t="s">
        <v>37</v>
      </c>
      <c r="I11" s="18" t="s">
        <v>67</v>
      </c>
      <c r="J11" s="15" t="s">
        <v>39</v>
      </c>
      <c r="K11" s="18" t="s">
        <v>87</v>
      </c>
      <c r="L11" s="15" t="s">
        <v>41</v>
      </c>
      <c r="M11" s="23" t="s">
        <v>64</v>
      </c>
      <c r="N11" s="18" t="s">
        <v>65</v>
      </c>
    </row>
    <row r="12" spans="1:14" ht="68.25" customHeight="1">
      <c r="A12" s="49"/>
      <c r="B12" s="47"/>
      <c r="C12" s="22" t="s">
        <v>58</v>
      </c>
      <c r="D12" s="17"/>
      <c r="E12" s="17"/>
      <c r="F12" s="17"/>
      <c r="G12" s="17">
        <v>1</v>
      </c>
      <c r="H12" s="15" t="s">
        <v>37</v>
      </c>
      <c r="I12" s="18" t="s">
        <v>66</v>
      </c>
      <c r="J12" s="15" t="s">
        <v>39</v>
      </c>
      <c r="K12" s="18" t="s">
        <v>87</v>
      </c>
      <c r="L12" s="15" t="s">
        <v>41</v>
      </c>
      <c r="M12" s="23" t="s">
        <v>70</v>
      </c>
      <c r="N12" s="18" t="s">
        <v>71</v>
      </c>
    </row>
    <row r="13" spans="1:14" ht="63.75" customHeight="1">
      <c r="A13" s="49"/>
      <c r="B13" s="20" t="s">
        <v>72</v>
      </c>
      <c r="C13" s="21" t="s">
        <v>73</v>
      </c>
      <c r="D13" s="17"/>
      <c r="E13" s="17"/>
      <c r="F13" s="17"/>
      <c r="G13" s="17">
        <v>2</v>
      </c>
      <c r="H13" s="15" t="s">
        <v>37</v>
      </c>
      <c r="I13" s="18" t="s">
        <v>74</v>
      </c>
      <c r="J13" s="15" t="s">
        <v>39</v>
      </c>
      <c r="K13" s="18" t="s">
        <v>87</v>
      </c>
      <c r="L13" s="15" t="s">
        <v>41</v>
      </c>
      <c r="M13" s="24" t="s">
        <v>75</v>
      </c>
      <c r="N13" s="18" t="s">
        <v>76</v>
      </c>
    </row>
    <row r="14" spans="1:14" ht="84" customHeight="1">
      <c r="A14" s="49"/>
      <c r="B14" s="45" t="s">
        <v>93</v>
      </c>
      <c r="C14" s="22" t="s">
        <v>77</v>
      </c>
      <c r="D14" s="17"/>
      <c r="E14" s="17"/>
      <c r="F14" s="17"/>
      <c r="G14" s="17">
        <v>1</v>
      </c>
      <c r="H14" s="15" t="s">
        <v>37</v>
      </c>
      <c r="I14" s="18" t="s">
        <v>78</v>
      </c>
      <c r="J14" s="15" t="s">
        <v>39</v>
      </c>
      <c r="K14" s="18" t="s">
        <v>87</v>
      </c>
      <c r="L14" s="15" t="s">
        <v>41</v>
      </c>
      <c r="M14" s="24" t="s">
        <v>79</v>
      </c>
      <c r="N14" s="18" t="s">
        <v>80</v>
      </c>
    </row>
    <row r="15" spans="1:14" ht="81" customHeight="1">
      <c r="A15" s="49"/>
      <c r="B15" s="46"/>
      <c r="C15" s="21" t="s">
        <v>81</v>
      </c>
      <c r="D15" s="17"/>
      <c r="E15" s="17"/>
      <c r="F15" s="17"/>
      <c r="G15" s="17">
        <v>1</v>
      </c>
      <c r="H15" s="15" t="s">
        <v>37</v>
      </c>
      <c r="I15" s="25" t="s">
        <v>82</v>
      </c>
      <c r="J15" s="15" t="s">
        <v>39</v>
      </c>
      <c r="K15" s="18" t="s">
        <v>87</v>
      </c>
      <c r="L15" s="15" t="s">
        <v>41</v>
      </c>
      <c r="M15" s="24" t="s">
        <v>83</v>
      </c>
      <c r="N15" s="24" t="s">
        <v>84</v>
      </c>
    </row>
    <row r="16" spans="1:14" ht="89.25" customHeight="1">
      <c r="A16" s="49"/>
      <c r="B16" s="47"/>
      <c r="C16" s="21" t="s">
        <v>85</v>
      </c>
      <c r="D16" s="17"/>
      <c r="E16" s="17"/>
      <c r="F16" s="17"/>
      <c r="G16" s="17">
        <v>1</v>
      </c>
      <c r="H16" s="15" t="s">
        <v>37</v>
      </c>
      <c r="I16" s="25" t="s">
        <v>82</v>
      </c>
      <c r="J16" s="15" t="s">
        <v>39</v>
      </c>
      <c r="K16" s="18" t="s">
        <v>87</v>
      </c>
      <c r="L16" s="15" t="s">
        <v>41</v>
      </c>
      <c r="M16" s="24" t="s">
        <v>86</v>
      </c>
      <c r="N16" s="18" t="s">
        <v>88</v>
      </c>
    </row>
    <row r="17" spans="1:14" ht="66.75" customHeight="1">
      <c r="A17" s="49"/>
      <c r="B17" s="20" t="s">
        <v>92</v>
      </c>
      <c r="C17" s="21" t="s">
        <v>89</v>
      </c>
      <c r="D17" s="17"/>
      <c r="E17" s="17"/>
      <c r="F17" s="17"/>
      <c r="G17" s="17">
        <v>1</v>
      </c>
      <c r="H17" s="15" t="s">
        <v>37</v>
      </c>
      <c r="I17" s="25" t="s">
        <v>82</v>
      </c>
      <c r="J17" s="15" t="s">
        <v>39</v>
      </c>
      <c r="K17" s="15" t="s">
        <v>33</v>
      </c>
      <c r="L17" s="15" t="s">
        <v>41</v>
      </c>
      <c r="M17" s="24" t="s">
        <v>90</v>
      </c>
      <c r="N17" s="18" t="s">
        <v>91</v>
      </c>
    </row>
    <row r="18" spans="1:14" ht="159" customHeight="1">
      <c r="B18" s="26" t="s">
        <v>102</v>
      </c>
      <c r="C18" s="27" t="s">
        <v>103</v>
      </c>
      <c r="D18" s="28"/>
      <c r="E18" s="28"/>
      <c r="F18" s="28"/>
      <c r="G18" s="28">
        <v>1</v>
      </c>
      <c r="H18" s="29" t="s">
        <v>104</v>
      </c>
      <c r="I18" s="30" t="s">
        <v>105</v>
      </c>
      <c r="J18" s="29" t="s">
        <v>106</v>
      </c>
      <c r="K18" s="30" t="s">
        <v>107</v>
      </c>
      <c r="L18" s="29" t="s">
        <v>108</v>
      </c>
      <c r="M18" s="30" t="s">
        <v>109</v>
      </c>
      <c r="N18" s="30" t="s">
        <v>110</v>
      </c>
    </row>
  </sheetData>
  <mergeCells count="4">
    <mergeCell ref="B14:B16"/>
    <mergeCell ref="A2:A17"/>
    <mergeCell ref="B2:B3"/>
    <mergeCell ref="B4:B12"/>
  </mergeCells>
  <phoneticPr fontId="6" type="noConversion"/>
  <printOptions horizontalCentered="1"/>
  <pageMargins left="0.19685039370078741" right="0.19685039370078741" top="0.19685039370078741" bottom="0.19685039370078741" header="0.31496062992125984" footer="0.31496062992125984"/>
  <pageSetup paperSize="9" scale="8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汇总</vt:lpstr>
      <vt:lpstr>需求</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2015-04-01T09:16:18Z</dcterms:modified>
</cp:coreProperties>
</file>